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zosh\OneDrive - DOI\Documents\5-Year Review Acreage\Batch 2\"/>
    </mc:Choice>
  </mc:AlternateContent>
  <xr:revisionPtr revIDLastSave="0" documentId="13_ncr:1_{A68F8365-F191-4370-9269-0CD8E83E1C1E}" xr6:coauthVersionLast="47" xr6:coauthVersionMax="47" xr10:uidLastSave="{00000000-0000-0000-0000-000000000000}"/>
  <bookViews>
    <workbookView xWindow="-28920" yWindow="-120" windowWidth="29040" windowHeight="15720" xr2:uid="{13E65E87-2B22-4599-86D5-0C8F7C90964A}"/>
  </bookViews>
  <sheets>
    <sheet name="Master" sheetId="1" r:id="rId1"/>
  </sheets>
  <definedNames>
    <definedName name="_xlnm._FilterDatabase" localSheetId="0" hidden="1">Master!$A$1:$A$32</definedName>
    <definedName name="Fastland">#REF!</definedName>
    <definedName name="MapCount">#REF!</definedName>
    <definedName name="_xlnm.Print_Area" localSheetId="0">Master!$A$1:$O$28</definedName>
    <definedName name="Range1">#REF!</definedName>
    <definedName name="Range2">#REF!</definedName>
    <definedName name="Range3">#REF!</definedName>
    <definedName name="RawData">#REF!</definedName>
    <definedName name="RevisionType">#REF!</definedName>
    <definedName name="ShorelineMiles">#REF!</definedName>
    <definedName name="State">#REF!</definedName>
    <definedName name="TotalAcres">#REF!</definedName>
    <definedName name="UnitType">#REF!</definedName>
    <definedName name="Wetland">#REF!</definedName>
    <definedName name="Z_3C28D027_89EF_41FB_94B4_FDF3F32D02FA_.wvu.FilterData" localSheetId="0" hidden="1">Master!$A$3:$O$11</definedName>
    <definedName name="Z_F964A041_F9F4_4174_B671_069C38529CEC_.wvu.FilterData" localSheetId="0" hidden="1">Master!$A$3:$O$11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1" l="1"/>
  <c r="N28" i="1"/>
  <c r="L28" i="1"/>
  <c r="K28" i="1"/>
  <c r="J28" i="1"/>
  <c r="F28" i="1"/>
  <c r="B28" i="1"/>
  <c r="G28" i="1" l="1"/>
  <c r="H28" i="1"/>
  <c r="I28" i="1" l="1"/>
  <c r="C28" i="1"/>
  <c r="M28" i="1"/>
  <c r="D28" i="1"/>
  <c r="E28" i="1"/>
</calcChain>
</file>

<file path=xl/sharedStrings.xml><?xml version="1.0" encoding="utf-8"?>
<sst xmlns="http://schemas.openxmlformats.org/spreadsheetml/2006/main" count="46" uniqueCount="37">
  <si>
    <t>State</t>
  </si>
  <si>
    <t>Totals</t>
  </si>
  <si>
    <t>System Units</t>
  </si>
  <si>
    <t>OPA Units</t>
  </si>
  <si>
    <t>Shoreline Miles</t>
  </si>
  <si>
    <t>Number of System Maps</t>
  </si>
  <si>
    <t>Number of Units</t>
  </si>
  <si>
    <t>Total Acres</t>
  </si>
  <si>
    <t>Maine</t>
  </si>
  <si>
    <t>New Hampshire</t>
  </si>
  <si>
    <t>Massachusetts</t>
  </si>
  <si>
    <t>Rhode Island</t>
  </si>
  <si>
    <t>Connecticut</t>
  </si>
  <si>
    <t>New York</t>
  </si>
  <si>
    <t>New Jersey</t>
  </si>
  <si>
    <t>Delaware</t>
  </si>
  <si>
    <t>Maryland</t>
  </si>
  <si>
    <t>Virginia</t>
  </si>
  <si>
    <t>North Carolina</t>
  </si>
  <si>
    <t>South Carolina</t>
  </si>
  <si>
    <t>Georgia</t>
  </si>
  <si>
    <t>Florida</t>
  </si>
  <si>
    <t>Alabama</t>
  </si>
  <si>
    <t>Mississippi</t>
  </si>
  <si>
    <t>Louisiana</t>
  </si>
  <si>
    <t>Texas</t>
  </si>
  <si>
    <t>Puerto Rico</t>
  </si>
  <si>
    <t>Virgin Islands</t>
  </si>
  <si>
    <t>Ohio</t>
  </si>
  <si>
    <t>Michigan</t>
  </si>
  <si>
    <t>Wisconsin</t>
  </si>
  <si>
    <t>Minnesota</t>
  </si>
  <si>
    <t>Associated Aquatic Habitat Acres**</t>
  </si>
  <si>
    <t>Fastland Acres*</t>
  </si>
  <si>
    <t>* Land above mean high tide</t>
  </si>
  <si>
    <t>** Associated aquatic habitat includes wetlands, marshes, estuaries, inlets, and open water landward of the coastal barrier, but does not include open water seaward of the shoreline. This information is derived from National Wetlands Inventory data.</t>
  </si>
  <si>
    <t>This table was last updated on December 19, 2024, to make minor updates to the some of the acreage numbers as a result of a 5-year review of CBRS units in Florida, Georgia, Louisiana, Maine, and New York (Great Lakes).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</si>
</sst>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
    <numFmt numFmtId="165" formatCode="_(* #,##0_);_(* \(#,##0\);_(* &quot;-&quot;?_);_(@_)"/>
  </numFmts>
  <fonts count="4" x14ac:knownFonts="1">
    <font>
      <sz val="10"/>
      <name val="Arial"/>
    </font>
    <font>
      <b/>
      <sz val="8"/>
      <name val="Arial"/>
      <family val="2"/>
    </font>
    <font>
      <sz val="8"/>
      <name val="Arial"/>
      <family val="2"/>
    </font>
    <font>
      <sz val="9"/>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2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 xfId="0" applyFont="1" applyBorder="1"/>
    <xf numFmtId="0" fontId="2" fillId="0" borderId="4" xfId="0" applyFont="1" applyBorder="1" applyAlignment="1">
      <alignment horizontal="center" vertical="center"/>
    </xf>
    <xf numFmtId="37" fontId="2" fillId="0" borderId="5" xfId="0" applyNumberFormat="1" applyFont="1" applyBorder="1" applyAlignment="1">
      <alignment horizontal="center" vertical="center"/>
    </xf>
    <xf numFmtId="37" fontId="2" fillId="0" borderId="6"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6" xfId="0" applyFont="1" applyBorder="1" applyAlignment="1">
      <alignment horizontal="center"/>
    </xf>
    <xf numFmtId="1" fontId="0" fillId="0" borderId="0" xfId="0" applyNumberFormat="1"/>
    <xf numFmtId="164" fontId="0" fillId="0" borderId="0" xfId="0" applyNumberFormat="1"/>
    <xf numFmtId="0" fontId="2" fillId="0" borderId="11" xfId="0" applyFont="1" applyBorder="1"/>
    <xf numFmtId="0" fontId="2" fillId="0" borderId="12" xfId="0" applyFont="1" applyBorder="1" applyAlignment="1">
      <alignment horizontal="center" vertical="center"/>
    </xf>
    <xf numFmtId="37" fontId="2" fillId="0" borderId="13" xfId="0" applyNumberFormat="1" applyFont="1" applyBorder="1" applyAlignment="1">
      <alignment horizontal="center" vertical="center"/>
    </xf>
    <xf numFmtId="37" fontId="2" fillId="0" borderId="14" xfId="0" applyNumberFormat="1" applyFont="1" applyBorder="1" applyAlignment="1">
      <alignment horizontal="center" vertical="center"/>
    </xf>
    <xf numFmtId="0" fontId="2" fillId="0" borderId="15" xfId="0" applyFont="1" applyBorder="1" applyAlignment="1">
      <alignment horizontal="center" vertical="center"/>
    </xf>
    <xf numFmtId="164" fontId="2" fillId="0" borderId="15" xfId="0" applyNumberFormat="1" applyFont="1" applyBorder="1" applyAlignment="1">
      <alignment horizontal="center" vertical="center"/>
    </xf>
    <xf numFmtId="0" fontId="2" fillId="0" borderId="16" xfId="0" applyFont="1" applyBorder="1" applyAlignment="1">
      <alignment horizontal="center"/>
    </xf>
    <xf numFmtId="0" fontId="2" fillId="0" borderId="17" xfId="0" applyFont="1" applyBorder="1"/>
    <xf numFmtId="0" fontId="2" fillId="0" borderId="14" xfId="0" applyFont="1" applyBorder="1" applyAlignment="1">
      <alignment horizontal="center"/>
    </xf>
    <xf numFmtId="3" fontId="0" fillId="0" borderId="0" xfId="0" applyNumberFormat="1"/>
    <xf numFmtId="37" fontId="0" fillId="0" borderId="0" xfId="0" applyNumberFormat="1"/>
    <xf numFmtId="0" fontId="2" fillId="0" borderId="18" xfId="0" applyFont="1" applyBorder="1"/>
    <xf numFmtId="0" fontId="2" fillId="0" borderId="19" xfId="0" applyFont="1" applyBorder="1" applyAlignment="1">
      <alignment horizontal="center" vertical="center"/>
    </xf>
    <xf numFmtId="37" fontId="2" fillId="0" borderId="20" xfId="0" applyNumberFormat="1" applyFont="1" applyBorder="1" applyAlignment="1">
      <alignment horizontal="center" vertical="center"/>
    </xf>
    <xf numFmtId="37" fontId="2" fillId="0" borderId="21" xfId="0" applyNumberFormat="1" applyFont="1" applyBorder="1" applyAlignment="1">
      <alignment horizontal="center" vertical="center"/>
    </xf>
    <xf numFmtId="164" fontId="2" fillId="0" borderId="19" xfId="0" applyNumberFormat="1" applyFont="1" applyBorder="1" applyAlignment="1">
      <alignment horizontal="center" vertical="center"/>
    </xf>
    <xf numFmtId="0" fontId="2" fillId="0" borderId="21" xfId="0" applyFont="1" applyBorder="1" applyAlignment="1">
      <alignment horizontal="center"/>
    </xf>
    <xf numFmtId="0" fontId="0" fillId="0" borderId="22" xfId="0" applyBorder="1"/>
    <xf numFmtId="0" fontId="3" fillId="0" borderId="23" xfId="0" applyFont="1" applyBorder="1" applyAlignment="1">
      <alignment horizontal="center" vertical="center"/>
    </xf>
    <xf numFmtId="164" fontId="3" fillId="0" borderId="23" xfId="0" applyNumberFormat="1" applyFont="1" applyBorder="1" applyAlignment="1">
      <alignment horizontal="center" vertical="center"/>
    </xf>
    <xf numFmtId="0" fontId="1" fillId="3" borderId="24" xfId="0" applyFont="1" applyFill="1" applyBorder="1"/>
    <xf numFmtId="0" fontId="1" fillId="3" borderId="25" xfId="0" applyFont="1" applyFill="1" applyBorder="1" applyAlignment="1">
      <alignment horizontal="center" vertical="center"/>
    </xf>
    <xf numFmtId="37" fontId="1" fillId="3" borderId="26" xfId="0" applyNumberFormat="1" applyFont="1" applyFill="1" applyBorder="1" applyAlignment="1">
      <alignment horizontal="center" vertical="center"/>
    </xf>
    <xf numFmtId="37" fontId="1" fillId="3" borderId="27" xfId="0" applyNumberFormat="1" applyFont="1" applyFill="1" applyBorder="1" applyAlignment="1">
      <alignment horizontal="center" vertical="center"/>
    </xf>
    <xf numFmtId="37" fontId="1" fillId="3" borderId="25" xfId="0" applyNumberFormat="1" applyFont="1" applyFill="1" applyBorder="1" applyAlignment="1">
      <alignment horizontal="center" vertical="center"/>
    </xf>
    <xf numFmtId="164" fontId="1" fillId="3" borderId="25" xfId="0" applyNumberFormat="1" applyFont="1" applyFill="1" applyBorder="1" applyAlignment="1">
      <alignment horizontal="center" vertical="center"/>
    </xf>
    <xf numFmtId="0" fontId="1" fillId="3" borderId="27" xfId="0" applyFont="1" applyFill="1" applyBorder="1" applyAlignment="1">
      <alignment horizontal="center" vertical="center"/>
    </xf>
    <xf numFmtId="0" fontId="2" fillId="0" borderId="0" xfId="0" applyFont="1"/>
    <xf numFmtId="1" fontId="2" fillId="0" borderId="0" xfId="0" applyNumberFormat="1" applyFont="1"/>
    <xf numFmtId="165" fontId="2" fillId="0" borderId="0" xfId="0" applyNumberFormat="1" applyFont="1"/>
    <xf numFmtId="0" fontId="2" fillId="0" borderId="0" xfId="0" applyFont="1" applyAlignment="1">
      <alignment horizontal="left" wrapText="1"/>
    </xf>
    <xf numFmtId="0" fontId="2" fillId="0" borderId="0" xfId="0" applyFont="1" applyAlignment="1">
      <alignment horizontal="left" vertical="top"/>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2E82-6BFB-4F0A-9931-6D88D43C4679}">
  <sheetPr>
    <pageSetUpPr fitToPage="1"/>
  </sheetPr>
  <dimension ref="A1:Q33"/>
  <sheetViews>
    <sheetView tabSelected="1" zoomScaleNormal="100" workbookViewId="0">
      <selection activeCell="G38" sqref="G38"/>
    </sheetView>
  </sheetViews>
  <sheetFormatPr defaultRowHeight="12.75" x14ac:dyDescent="0.2"/>
  <cols>
    <col min="1" max="1" width="11.5703125" bestFit="1" customWidth="1"/>
    <col min="2" max="2" width="7.85546875" customWidth="1"/>
    <col min="3" max="3" width="10.28515625" bestFit="1" customWidth="1"/>
    <col min="4" max="5" width="11.85546875" bestFit="1" customWidth="1"/>
    <col min="6" max="6" width="7.28515625" bestFit="1" customWidth="1"/>
    <col min="7" max="7" width="10.28515625" bestFit="1" customWidth="1"/>
    <col min="8" max="9" width="11.85546875" bestFit="1" customWidth="1"/>
    <col min="10" max="10" width="7.28515625" bestFit="1" customWidth="1"/>
    <col min="11" max="11" width="10.28515625" bestFit="1" customWidth="1"/>
    <col min="12" max="13" width="11.85546875" bestFit="1" customWidth="1"/>
    <col min="17" max="17" width="10.7109375" bestFit="1" customWidth="1"/>
  </cols>
  <sheetData>
    <row r="1" spans="1:17" ht="23.25" customHeight="1" x14ac:dyDescent="0.2">
      <c r="A1" s="44" t="s">
        <v>0</v>
      </c>
      <c r="B1" s="44" t="s">
        <v>1</v>
      </c>
      <c r="C1" s="46"/>
      <c r="D1" s="46"/>
      <c r="E1" s="47"/>
      <c r="F1" s="48" t="s">
        <v>2</v>
      </c>
      <c r="G1" s="49"/>
      <c r="H1" s="49"/>
      <c r="I1" s="50"/>
      <c r="J1" s="48" t="s">
        <v>3</v>
      </c>
      <c r="K1" s="49"/>
      <c r="L1" s="49"/>
      <c r="M1" s="50"/>
      <c r="N1" s="48" t="s">
        <v>4</v>
      </c>
      <c r="O1" s="50" t="s">
        <v>5</v>
      </c>
    </row>
    <row r="2" spans="1:17" ht="45.75" customHeight="1" thickBot="1" x14ac:dyDescent="0.25">
      <c r="A2" s="45"/>
      <c r="B2" s="1" t="s">
        <v>6</v>
      </c>
      <c r="C2" s="2" t="s">
        <v>33</v>
      </c>
      <c r="D2" s="2" t="s">
        <v>32</v>
      </c>
      <c r="E2" s="3" t="s">
        <v>7</v>
      </c>
      <c r="F2" s="1" t="s">
        <v>6</v>
      </c>
      <c r="G2" s="2" t="s">
        <v>33</v>
      </c>
      <c r="H2" s="2" t="s">
        <v>32</v>
      </c>
      <c r="I2" s="3" t="s">
        <v>7</v>
      </c>
      <c r="J2" s="1" t="s">
        <v>6</v>
      </c>
      <c r="K2" s="2" t="s">
        <v>33</v>
      </c>
      <c r="L2" s="2" t="s">
        <v>32</v>
      </c>
      <c r="M2" s="3" t="s">
        <v>7</v>
      </c>
      <c r="N2" s="51"/>
      <c r="O2" s="52"/>
    </row>
    <row r="3" spans="1:17" x14ac:dyDescent="0.2">
      <c r="A3" s="4" t="s">
        <v>8</v>
      </c>
      <c r="B3" s="5">
        <v>34</v>
      </c>
      <c r="C3" s="6">
        <v>857</v>
      </c>
      <c r="D3" s="6">
        <v>5175</v>
      </c>
      <c r="E3" s="7">
        <v>6032</v>
      </c>
      <c r="F3" s="5">
        <v>26</v>
      </c>
      <c r="G3" s="6">
        <v>668</v>
      </c>
      <c r="H3" s="6">
        <v>3631</v>
      </c>
      <c r="I3" s="7">
        <v>4299</v>
      </c>
      <c r="J3" s="5">
        <v>8</v>
      </c>
      <c r="K3" s="6">
        <v>189</v>
      </c>
      <c r="L3" s="6">
        <v>1544</v>
      </c>
      <c r="M3" s="7">
        <v>1733</v>
      </c>
      <c r="N3" s="8">
        <v>32.699999999999996</v>
      </c>
      <c r="O3" s="9">
        <v>19</v>
      </c>
      <c r="P3" s="10"/>
      <c r="Q3" s="11"/>
    </row>
    <row r="4" spans="1:17" x14ac:dyDescent="0.2">
      <c r="A4" s="12" t="s">
        <v>9</v>
      </c>
      <c r="B4" s="13">
        <v>1</v>
      </c>
      <c r="C4" s="14">
        <v>121</v>
      </c>
      <c r="D4" s="14">
        <v>560</v>
      </c>
      <c r="E4" s="15">
        <v>681</v>
      </c>
      <c r="F4" s="16">
        <v>0</v>
      </c>
      <c r="G4" s="14">
        <v>0</v>
      </c>
      <c r="H4" s="14">
        <v>0</v>
      </c>
      <c r="I4" s="15">
        <v>0</v>
      </c>
      <c r="J4" s="16">
        <v>1</v>
      </c>
      <c r="K4" s="14">
        <v>121</v>
      </c>
      <c r="L4" s="14">
        <v>560</v>
      </c>
      <c r="M4" s="15">
        <v>681</v>
      </c>
      <c r="N4" s="17">
        <v>1.8</v>
      </c>
      <c r="O4" s="18">
        <v>1</v>
      </c>
      <c r="P4" s="10"/>
      <c r="Q4" s="11"/>
    </row>
    <row r="5" spans="1:17" x14ac:dyDescent="0.2">
      <c r="A5" s="19" t="s">
        <v>10</v>
      </c>
      <c r="B5" s="16">
        <v>106</v>
      </c>
      <c r="C5" s="14">
        <v>21284</v>
      </c>
      <c r="D5" s="14">
        <v>117361</v>
      </c>
      <c r="E5" s="15">
        <v>138645</v>
      </c>
      <c r="F5" s="16">
        <v>62</v>
      </c>
      <c r="G5" s="14">
        <v>6728</v>
      </c>
      <c r="H5" s="14">
        <v>62575</v>
      </c>
      <c r="I5" s="15">
        <v>69303</v>
      </c>
      <c r="J5" s="16">
        <v>44</v>
      </c>
      <c r="K5" s="14">
        <v>14556</v>
      </c>
      <c r="L5" s="14">
        <v>54786</v>
      </c>
      <c r="M5" s="15">
        <v>69342</v>
      </c>
      <c r="N5" s="17">
        <v>255.00000000000006</v>
      </c>
      <c r="O5" s="20">
        <v>37</v>
      </c>
      <c r="P5" s="10"/>
      <c r="Q5" s="11"/>
    </row>
    <row r="6" spans="1:17" x14ac:dyDescent="0.2">
      <c r="A6" s="19" t="s">
        <v>11</v>
      </c>
      <c r="B6" s="16">
        <v>36</v>
      </c>
      <c r="C6" s="14">
        <v>3204</v>
      </c>
      <c r="D6" s="14">
        <v>13268</v>
      </c>
      <c r="E6" s="15">
        <v>16472</v>
      </c>
      <c r="F6" s="16">
        <v>18</v>
      </c>
      <c r="G6" s="14">
        <v>1316</v>
      </c>
      <c r="H6" s="14">
        <v>7210</v>
      </c>
      <c r="I6" s="15">
        <v>8526</v>
      </c>
      <c r="J6" s="16">
        <v>18</v>
      </c>
      <c r="K6" s="14">
        <v>1888</v>
      </c>
      <c r="L6" s="14">
        <v>6058</v>
      </c>
      <c r="M6" s="15">
        <v>7946</v>
      </c>
      <c r="N6" s="17">
        <v>59.100000000000009</v>
      </c>
      <c r="O6" s="20">
        <v>11</v>
      </c>
      <c r="P6" s="10"/>
      <c r="Q6" s="11"/>
    </row>
    <row r="7" spans="1:17" x14ac:dyDescent="0.2">
      <c r="A7" s="19" t="s">
        <v>12</v>
      </c>
      <c r="B7" s="16">
        <v>30</v>
      </c>
      <c r="C7" s="14">
        <v>1206</v>
      </c>
      <c r="D7" s="14">
        <v>11959</v>
      </c>
      <c r="E7" s="15">
        <v>13165</v>
      </c>
      <c r="F7" s="16">
        <v>22</v>
      </c>
      <c r="G7" s="14">
        <v>712</v>
      </c>
      <c r="H7" s="14">
        <v>8057</v>
      </c>
      <c r="I7" s="15">
        <v>8769</v>
      </c>
      <c r="J7" s="16">
        <v>8</v>
      </c>
      <c r="K7" s="14">
        <v>494</v>
      </c>
      <c r="L7" s="14">
        <v>3902</v>
      </c>
      <c r="M7" s="15">
        <v>4396</v>
      </c>
      <c r="N7" s="17">
        <v>36.6</v>
      </c>
      <c r="O7" s="20">
        <v>11</v>
      </c>
      <c r="P7" s="10"/>
      <c r="Q7" s="11"/>
    </row>
    <row r="8" spans="1:17" x14ac:dyDescent="0.2">
      <c r="A8" s="19" t="s">
        <v>13</v>
      </c>
      <c r="B8" s="16">
        <v>117</v>
      </c>
      <c r="C8" s="14">
        <v>18759</v>
      </c>
      <c r="D8" s="14">
        <v>109342</v>
      </c>
      <c r="E8" s="15">
        <v>128101</v>
      </c>
      <c r="F8" s="16">
        <v>77</v>
      </c>
      <c r="G8" s="14">
        <v>4456</v>
      </c>
      <c r="H8" s="14">
        <v>50571</v>
      </c>
      <c r="I8" s="15">
        <v>55027</v>
      </c>
      <c r="J8" s="16">
        <v>40</v>
      </c>
      <c r="K8" s="14">
        <v>14303</v>
      </c>
      <c r="L8" s="14">
        <v>58771</v>
      </c>
      <c r="M8" s="15">
        <v>73074</v>
      </c>
      <c r="N8" s="17">
        <v>194.60000000000011</v>
      </c>
      <c r="O8" s="20">
        <v>40</v>
      </c>
      <c r="P8" s="10"/>
      <c r="Q8" s="11"/>
    </row>
    <row r="9" spans="1:17" x14ac:dyDescent="0.2">
      <c r="A9" s="19" t="s">
        <v>14</v>
      </c>
      <c r="B9" s="16">
        <v>32</v>
      </c>
      <c r="C9" s="14">
        <v>5833</v>
      </c>
      <c r="D9" s="14">
        <v>152730</v>
      </c>
      <c r="E9" s="15">
        <v>158563</v>
      </c>
      <c r="F9" s="16">
        <v>9</v>
      </c>
      <c r="G9" s="14">
        <v>623</v>
      </c>
      <c r="H9" s="14">
        <v>16791</v>
      </c>
      <c r="I9" s="15">
        <v>17414</v>
      </c>
      <c r="J9" s="16">
        <v>23</v>
      </c>
      <c r="K9" s="14">
        <v>5210</v>
      </c>
      <c r="L9" s="14">
        <v>135939</v>
      </c>
      <c r="M9" s="15">
        <v>141149</v>
      </c>
      <c r="N9" s="17">
        <v>93.699999999999974</v>
      </c>
      <c r="O9" s="20">
        <v>22</v>
      </c>
      <c r="P9" s="10"/>
      <c r="Q9" s="11"/>
    </row>
    <row r="10" spans="1:17" x14ac:dyDescent="0.2">
      <c r="A10" s="19" t="s">
        <v>15</v>
      </c>
      <c r="B10" s="16">
        <v>14</v>
      </c>
      <c r="C10" s="14">
        <v>7649</v>
      </c>
      <c r="D10" s="14">
        <v>65005</v>
      </c>
      <c r="E10" s="15">
        <v>72654</v>
      </c>
      <c r="F10" s="16">
        <v>6</v>
      </c>
      <c r="G10" s="14">
        <v>833</v>
      </c>
      <c r="H10" s="14">
        <v>12997</v>
      </c>
      <c r="I10" s="15">
        <v>13830</v>
      </c>
      <c r="J10" s="16">
        <v>8</v>
      </c>
      <c r="K10" s="14">
        <v>6816</v>
      </c>
      <c r="L10" s="14">
        <v>52008</v>
      </c>
      <c r="M10" s="15">
        <v>58824</v>
      </c>
      <c r="N10" s="17">
        <v>58.600000000000009</v>
      </c>
      <c r="O10" s="20">
        <v>9</v>
      </c>
      <c r="P10" s="10"/>
    </row>
    <row r="11" spans="1:17" x14ac:dyDescent="0.2">
      <c r="A11" s="19" t="s">
        <v>16</v>
      </c>
      <c r="B11" s="16">
        <v>59</v>
      </c>
      <c r="C11" s="14">
        <v>5691</v>
      </c>
      <c r="D11" s="14">
        <v>68839</v>
      </c>
      <c r="E11" s="15">
        <v>74530</v>
      </c>
      <c r="F11" s="16">
        <v>43</v>
      </c>
      <c r="G11" s="14">
        <v>707</v>
      </c>
      <c r="H11" s="14">
        <v>12560</v>
      </c>
      <c r="I11" s="15">
        <v>13267</v>
      </c>
      <c r="J11" s="16">
        <v>16</v>
      </c>
      <c r="K11" s="14">
        <v>4984</v>
      </c>
      <c r="L11" s="14">
        <v>56279</v>
      </c>
      <c r="M11" s="15">
        <v>61263</v>
      </c>
      <c r="N11" s="17">
        <v>123.20000000000003</v>
      </c>
      <c r="O11" s="20">
        <v>23</v>
      </c>
      <c r="P11" s="10"/>
    </row>
    <row r="12" spans="1:17" x14ac:dyDescent="0.2">
      <c r="A12" s="19" t="s">
        <v>17</v>
      </c>
      <c r="B12" s="16">
        <v>77</v>
      </c>
      <c r="C12" s="14">
        <v>9922</v>
      </c>
      <c r="D12" s="14">
        <v>251813</v>
      </c>
      <c r="E12" s="15">
        <v>261735</v>
      </c>
      <c r="F12" s="16">
        <v>55</v>
      </c>
      <c r="G12" s="14">
        <v>1302</v>
      </c>
      <c r="H12" s="14">
        <v>72126</v>
      </c>
      <c r="I12" s="15">
        <v>73428</v>
      </c>
      <c r="J12" s="16">
        <v>22</v>
      </c>
      <c r="K12" s="14">
        <v>8620</v>
      </c>
      <c r="L12" s="14">
        <v>179687</v>
      </c>
      <c r="M12" s="15">
        <v>188307</v>
      </c>
      <c r="N12" s="17">
        <v>226.10000000000014</v>
      </c>
      <c r="O12" s="20">
        <v>39</v>
      </c>
      <c r="P12" s="10"/>
    </row>
    <row r="13" spans="1:17" x14ac:dyDescent="0.2">
      <c r="A13" s="19" t="s">
        <v>18</v>
      </c>
      <c r="B13" s="16">
        <v>17</v>
      </c>
      <c r="C13" s="14">
        <v>23843</v>
      </c>
      <c r="D13" s="14">
        <v>129788</v>
      </c>
      <c r="E13" s="15">
        <v>153631</v>
      </c>
      <c r="F13" s="16">
        <v>9</v>
      </c>
      <c r="G13" s="14">
        <v>6247</v>
      </c>
      <c r="H13" s="14">
        <v>48469</v>
      </c>
      <c r="I13" s="15">
        <v>54716</v>
      </c>
      <c r="J13" s="16">
        <v>8</v>
      </c>
      <c r="K13" s="14">
        <v>17596</v>
      </c>
      <c r="L13" s="14">
        <v>81319</v>
      </c>
      <c r="M13" s="15">
        <v>98915</v>
      </c>
      <c r="N13" s="17">
        <v>192.39999999999998</v>
      </c>
      <c r="O13" s="20">
        <v>29</v>
      </c>
      <c r="P13" s="10"/>
      <c r="Q13" s="21"/>
    </row>
    <row r="14" spans="1:17" x14ac:dyDescent="0.2">
      <c r="A14" s="19" t="s">
        <v>19</v>
      </c>
      <c r="B14" s="16">
        <v>25</v>
      </c>
      <c r="C14" s="14">
        <v>12924</v>
      </c>
      <c r="D14" s="14">
        <v>215551</v>
      </c>
      <c r="E14" s="15">
        <v>228475</v>
      </c>
      <c r="F14" s="16">
        <v>16</v>
      </c>
      <c r="G14" s="14">
        <v>8560</v>
      </c>
      <c r="H14" s="14">
        <v>102281</v>
      </c>
      <c r="I14" s="15">
        <v>110841</v>
      </c>
      <c r="J14" s="16">
        <v>9</v>
      </c>
      <c r="K14" s="14">
        <v>4364</v>
      </c>
      <c r="L14" s="14">
        <v>113270</v>
      </c>
      <c r="M14" s="15">
        <v>117634</v>
      </c>
      <c r="N14" s="17">
        <v>121</v>
      </c>
      <c r="O14" s="20">
        <v>23</v>
      </c>
      <c r="P14" s="10"/>
      <c r="Q14" s="21"/>
    </row>
    <row r="15" spans="1:17" x14ac:dyDescent="0.2">
      <c r="A15" s="19" t="s">
        <v>20</v>
      </c>
      <c r="B15" s="16">
        <v>13</v>
      </c>
      <c r="C15" s="14">
        <v>44406</v>
      </c>
      <c r="D15" s="14">
        <v>218593</v>
      </c>
      <c r="E15" s="15">
        <v>262999</v>
      </c>
      <c r="F15" s="16">
        <v>6</v>
      </c>
      <c r="G15" s="14">
        <v>5276</v>
      </c>
      <c r="H15" s="14">
        <v>64624</v>
      </c>
      <c r="I15" s="15">
        <v>69900</v>
      </c>
      <c r="J15" s="16">
        <v>7</v>
      </c>
      <c r="K15" s="14">
        <v>39130</v>
      </c>
      <c r="L15" s="14">
        <v>153969</v>
      </c>
      <c r="M15" s="15">
        <v>193099</v>
      </c>
      <c r="N15" s="17">
        <v>94.4</v>
      </c>
      <c r="O15" s="20">
        <v>16</v>
      </c>
      <c r="P15" s="10"/>
      <c r="Q15" s="21"/>
    </row>
    <row r="16" spans="1:17" x14ac:dyDescent="0.2">
      <c r="A16" s="19" t="s">
        <v>21</v>
      </c>
      <c r="B16" s="16">
        <v>137</v>
      </c>
      <c r="C16" s="14">
        <v>68836</v>
      </c>
      <c r="D16" s="14">
        <v>711672</v>
      </c>
      <c r="E16" s="15">
        <v>780508</v>
      </c>
      <c r="F16" s="16">
        <v>70</v>
      </c>
      <c r="G16" s="14">
        <v>20811</v>
      </c>
      <c r="H16" s="14">
        <v>294554</v>
      </c>
      <c r="I16" s="15">
        <v>315365</v>
      </c>
      <c r="J16" s="16">
        <v>67</v>
      </c>
      <c r="K16" s="14">
        <v>48025</v>
      </c>
      <c r="L16" s="14">
        <v>417118</v>
      </c>
      <c r="M16" s="15">
        <v>465143</v>
      </c>
      <c r="N16" s="17">
        <v>471.69999999999987</v>
      </c>
      <c r="O16" s="20">
        <v>94</v>
      </c>
      <c r="P16" s="10"/>
      <c r="Q16" s="22"/>
    </row>
    <row r="17" spans="1:17" x14ac:dyDescent="0.2">
      <c r="A17" s="19" t="s">
        <v>22</v>
      </c>
      <c r="B17" s="16">
        <v>10</v>
      </c>
      <c r="C17" s="14">
        <v>4014</v>
      </c>
      <c r="D17" s="14">
        <v>20102</v>
      </c>
      <c r="E17" s="15">
        <v>24116</v>
      </c>
      <c r="F17" s="16">
        <v>4</v>
      </c>
      <c r="G17" s="14">
        <v>1451</v>
      </c>
      <c r="H17" s="14">
        <v>12439</v>
      </c>
      <c r="I17" s="15">
        <v>13890</v>
      </c>
      <c r="J17" s="16">
        <v>6</v>
      </c>
      <c r="K17" s="14">
        <v>2563</v>
      </c>
      <c r="L17" s="14">
        <v>7663</v>
      </c>
      <c r="M17" s="15">
        <v>10226</v>
      </c>
      <c r="N17" s="17">
        <v>37.400000000000006</v>
      </c>
      <c r="O17" s="20">
        <v>9</v>
      </c>
      <c r="P17" s="10"/>
      <c r="Q17" s="11"/>
    </row>
    <row r="18" spans="1:17" x14ac:dyDescent="0.2">
      <c r="A18" s="19" t="s">
        <v>23</v>
      </c>
      <c r="B18" s="16">
        <v>7</v>
      </c>
      <c r="C18" s="14">
        <v>976</v>
      </c>
      <c r="D18" s="14">
        <v>36247</v>
      </c>
      <c r="E18" s="15">
        <v>37223</v>
      </c>
      <c r="F18" s="16">
        <v>6</v>
      </c>
      <c r="G18" s="14">
        <v>197</v>
      </c>
      <c r="H18" s="14">
        <v>5090</v>
      </c>
      <c r="I18" s="15">
        <v>5287</v>
      </c>
      <c r="J18" s="16">
        <v>1</v>
      </c>
      <c r="K18" s="14">
        <v>779</v>
      </c>
      <c r="L18" s="14">
        <v>31157</v>
      </c>
      <c r="M18" s="15">
        <v>31936</v>
      </c>
      <c r="N18" s="17">
        <v>52.8</v>
      </c>
      <c r="O18" s="20">
        <v>9</v>
      </c>
      <c r="P18" s="10"/>
      <c r="Q18" s="11"/>
    </row>
    <row r="19" spans="1:17" x14ac:dyDescent="0.2">
      <c r="A19" s="19" t="s">
        <v>24</v>
      </c>
      <c r="B19" s="16">
        <v>21</v>
      </c>
      <c r="C19" s="14">
        <v>5915</v>
      </c>
      <c r="D19" s="14">
        <v>636956</v>
      </c>
      <c r="E19" s="15">
        <v>642871</v>
      </c>
      <c r="F19" s="16">
        <v>17</v>
      </c>
      <c r="G19" s="14">
        <v>5136</v>
      </c>
      <c r="H19" s="14">
        <v>336461</v>
      </c>
      <c r="I19" s="15">
        <v>341597</v>
      </c>
      <c r="J19" s="16">
        <v>4</v>
      </c>
      <c r="K19" s="14">
        <v>779</v>
      </c>
      <c r="L19" s="14">
        <v>300495</v>
      </c>
      <c r="M19" s="15">
        <v>301274</v>
      </c>
      <c r="N19" s="17">
        <v>301.30000000000007</v>
      </c>
      <c r="O19" s="20">
        <v>46</v>
      </c>
      <c r="P19" s="10"/>
      <c r="Q19" s="11"/>
    </row>
    <row r="20" spans="1:17" x14ac:dyDescent="0.2">
      <c r="A20" s="19" t="s">
        <v>25</v>
      </c>
      <c r="B20" s="16">
        <v>35</v>
      </c>
      <c r="C20" s="14">
        <v>110109</v>
      </c>
      <c r="D20" s="14">
        <v>586098</v>
      </c>
      <c r="E20" s="15">
        <v>696207</v>
      </c>
      <c r="F20" s="16">
        <v>17</v>
      </c>
      <c r="G20" s="14">
        <v>42737</v>
      </c>
      <c r="H20" s="14">
        <v>153087</v>
      </c>
      <c r="I20" s="15">
        <v>195824</v>
      </c>
      <c r="J20" s="16">
        <v>18</v>
      </c>
      <c r="K20" s="14">
        <v>67372</v>
      </c>
      <c r="L20" s="14">
        <v>433011</v>
      </c>
      <c r="M20" s="15">
        <v>500383</v>
      </c>
      <c r="N20" s="17">
        <v>313.40000000000003</v>
      </c>
      <c r="O20" s="20">
        <v>53</v>
      </c>
      <c r="P20" s="10"/>
      <c r="Q20" s="11"/>
    </row>
    <row r="21" spans="1:17" ht="13.5" customHeight="1" x14ac:dyDescent="0.2">
      <c r="A21" s="19" t="s">
        <v>26</v>
      </c>
      <c r="B21" s="16">
        <v>70</v>
      </c>
      <c r="C21" s="14">
        <v>4939</v>
      </c>
      <c r="D21" s="14">
        <v>45713</v>
      </c>
      <c r="E21" s="15">
        <v>50652</v>
      </c>
      <c r="F21" s="16">
        <v>41</v>
      </c>
      <c r="G21" s="14">
        <v>3367</v>
      </c>
      <c r="H21" s="14">
        <v>16744</v>
      </c>
      <c r="I21" s="15">
        <v>20111</v>
      </c>
      <c r="J21" s="16">
        <v>29</v>
      </c>
      <c r="K21" s="14">
        <v>1572</v>
      </c>
      <c r="L21" s="14">
        <v>28969</v>
      </c>
      <c r="M21" s="15">
        <v>30541</v>
      </c>
      <c r="N21" s="17">
        <v>125.39999999999996</v>
      </c>
      <c r="O21" s="20">
        <v>28</v>
      </c>
      <c r="P21" s="10"/>
      <c r="Q21" s="11"/>
    </row>
    <row r="22" spans="1:17" x14ac:dyDescent="0.2">
      <c r="A22" s="19" t="s">
        <v>27</v>
      </c>
      <c r="B22" s="16">
        <v>37</v>
      </c>
      <c r="C22" s="14">
        <v>1245</v>
      </c>
      <c r="D22" s="14">
        <v>2571</v>
      </c>
      <c r="E22" s="15">
        <v>3816</v>
      </c>
      <c r="F22" s="16">
        <v>24</v>
      </c>
      <c r="G22" s="14">
        <v>615</v>
      </c>
      <c r="H22" s="14">
        <v>2197</v>
      </c>
      <c r="I22" s="15">
        <v>2812</v>
      </c>
      <c r="J22" s="16">
        <v>13</v>
      </c>
      <c r="K22" s="14">
        <v>630</v>
      </c>
      <c r="L22" s="14">
        <v>374</v>
      </c>
      <c r="M22" s="15">
        <v>1004</v>
      </c>
      <c r="N22" s="17">
        <v>26.299999999999997</v>
      </c>
      <c r="O22" s="20">
        <v>6</v>
      </c>
      <c r="P22" s="10"/>
      <c r="Q22" s="11"/>
    </row>
    <row r="23" spans="1:17" x14ac:dyDescent="0.2">
      <c r="A23" s="19" t="s">
        <v>28</v>
      </c>
      <c r="B23" s="16">
        <v>10</v>
      </c>
      <c r="C23" s="14">
        <v>1118</v>
      </c>
      <c r="D23" s="14">
        <v>3618</v>
      </c>
      <c r="E23" s="15">
        <v>4736</v>
      </c>
      <c r="F23" s="16">
        <v>10</v>
      </c>
      <c r="G23" s="14">
        <v>1118</v>
      </c>
      <c r="H23" s="14">
        <v>3618</v>
      </c>
      <c r="I23" s="15">
        <v>4736</v>
      </c>
      <c r="J23" s="16">
        <v>0</v>
      </c>
      <c r="K23" s="14">
        <v>0</v>
      </c>
      <c r="L23" s="14">
        <v>0</v>
      </c>
      <c r="M23" s="15">
        <v>0</v>
      </c>
      <c r="N23" s="17">
        <v>9.6999999999999993</v>
      </c>
      <c r="O23" s="20">
        <v>7</v>
      </c>
      <c r="P23" s="10"/>
      <c r="Q23" s="11"/>
    </row>
    <row r="24" spans="1:17" x14ac:dyDescent="0.2">
      <c r="A24" s="19" t="s">
        <v>29</v>
      </c>
      <c r="B24" s="16">
        <v>46</v>
      </c>
      <c r="C24" s="14">
        <v>4254</v>
      </c>
      <c r="D24" s="14">
        <v>13987</v>
      </c>
      <c r="E24" s="15">
        <v>18241</v>
      </c>
      <c r="F24" s="16">
        <v>46</v>
      </c>
      <c r="G24" s="14">
        <v>4254</v>
      </c>
      <c r="H24" s="14">
        <v>13987</v>
      </c>
      <c r="I24" s="15">
        <v>18241</v>
      </c>
      <c r="J24" s="16">
        <v>0</v>
      </c>
      <c r="K24" s="14">
        <v>0</v>
      </c>
      <c r="L24" s="14">
        <v>0</v>
      </c>
      <c r="M24" s="15">
        <v>0</v>
      </c>
      <c r="N24" s="17">
        <v>59.6</v>
      </c>
      <c r="O24" s="20">
        <v>36</v>
      </c>
      <c r="P24" s="10"/>
      <c r="Q24" s="11"/>
    </row>
    <row r="25" spans="1:17" x14ac:dyDescent="0.2">
      <c r="A25" s="19" t="s">
        <v>30</v>
      </c>
      <c r="B25" s="16">
        <v>7</v>
      </c>
      <c r="C25" s="14">
        <v>340</v>
      </c>
      <c r="D25" s="14">
        <v>1542</v>
      </c>
      <c r="E25" s="15">
        <v>1882</v>
      </c>
      <c r="F25" s="16">
        <v>7</v>
      </c>
      <c r="G25" s="14">
        <v>340</v>
      </c>
      <c r="H25" s="14">
        <v>1542</v>
      </c>
      <c r="I25" s="15">
        <v>1882</v>
      </c>
      <c r="J25" s="16">
        <v>0</v>
      </c>
      <c r="K25" s="14">
        <v>0</v>
      </c>
      <c r="L25" s="14">
        <v>0</v>
      </c>
      <c r="M25" s="15">
        <v>0</v>
      </c>
      <c r="N25" s="17">
        <v>8.5</v>
      </c>
      <c r="O25" s="20">
        <v>5</v>
      </c>
      <c r="P25" s="10"/>
      <c r="Q25" s="11"/>
    </row>
    <row r="26" spans="1:17" ht="13.5" thickBot="1" x14ac:dyDescent="0.25">
      <c r="A26" s="23" t="s">
        <v>31</v>
      </c>
      <c r="B26" s="24">
        <v>1</v>
      </c>
      <c r="C26" s="25">
        <v>252</v>
      </c>
      <c r="D26" s="25">
        <v>693</v>
      </c>
      <c r="E26" s="26">
        <v>945</v>
      </c>
      <c r="F26" s="24">
        <v>1</v>
      </c>
      <c r="G26" s="25">
        <v>252</v>
      </c>
      <c r="H26" s="25">
        <v>693</v>
      </c>
      <c r="I26" s="26">
        <v>945</v>
      </c>
      <c r="J26" s="24">
        <v>0</v>
      </c>
      <c r="K26" s="25">
        <v>0</v>
      </c>
      <c r="L26" s="25">
        <v>0</v>
      </c>
      <c r="M26" s="26">
        <v>0</v>
      </c>
      <c r="N26" s="27">
        <v>3</v>
      </c>
      <c r="O26" s="28">
        <v>1</v>
      </c>
      <c r="P26" s="10"/>
      <c r="Q26" s="11"/>
    </row>
    <row r="27" spans="1:17" ht="13.5" thickBot="1" x14ac:dyDescent="0.25">
      <c r="A27" s="29"/>
      <c r="B27" s="30"/>
      <c r="C27" s="31"/>
      <c r="D27" s="31"/>
      <c r="E27" s="31"/>
      <c r="F27" s="30"/>
      <c r="G27" s="31"/>
      <c r="H27" s="31"/>
      <c r="I27" s="31"/>
      <c r="J27" s="30"/>
      <c r="K27" s="31"/>
      <c r="L27" s="31"/>
      <c r="M27" s="31"/>
      <c r="N27" s="31"/>
      <c r="O27" s="30"/>
    </row>
    <row r="28" spans="1:17" ht="13.5" thickBot="1" x14ac:dyDescent="0.25">
      <c r="A28" s="32" t="s">
        <v>1</v>
      </c>
      <c r="B28" s="33">
        <f t="shared" ref="B28:H28" si="0">SUM(B3:B27)</f>
        <v>942</v>
      </c>
      <c r="C28" s="34">
        <f>SUM(C3:C27)</f>
        <v>357697</v>
      </c>
      <c r="D28" s="34">
        <f t="shared" si="0"/>
        <v>3419183</v>
      </c>
      <c r="E28" s="35">
        <f t="shared" si="0"/>
        <v>3776880</v>
      </c>
      <c r="F28" s="36">
        <f t="shared" si="0"/>
        <v>592</v>
      </c>
      <c r="G28" s="34">
        <f t="shared" si="0"/>
        <v>117706</v>
      </c>
      <c r="H28" s="34">
        <f t="shared" si="0"/>
        <v>1302304</v>
      </c>
      <c r="I28" s="35">
        <f>G28+H28</f>
        <v>1420010</v>
      </c>
      <c r="J28" s="36">
        <f>SUM(J3:J27)</f>
        <v>350</v>
      </c>
      <c r="K28" s="34">
        <f>SUM(K3:K27)</f>
        <v>239991</v>
      </c>
      <c r="L28" s="34">
        <f>SUM(L3:L27)</f>
        <v>2116879</v>
      </c>
      <c r="M28" s="35">
        <f>SUM(M3:M26)</f>
        <v>2356870</v>
      </c>
      <c r="N28" s="37">
        <f>SUM(N3:N26)</f>
        <v>2898.3000000000006</v>
      </c>
      <c r="O28" s="38">
        <f>SUM(O3:O27)</f>
        <v>574</v>
      </c>
    </row>
    <row r="29" spans="1:17" x14ac:dyDescent="0.2">
      <c r="A29" s="39" t="s">
        <v>34</v>
      </c>
      <c r="B29" s="39"/>
      <c r="C29" s="39"/>
      <c r="D29" s="39"/>
      <c r="E29" s="39"/>
      <c r="F29" s="40"/>
      <c r="G29" s="39"/>
      <c r="H29" s="39"/>
      <c r="I29" s="41"/>
      <c r="J29" s="39"/>
      <c r="K29" s="39"/>
      <c r="L29" s="39"/>
      <c r="M29" s="39"/>
      <c r="N29" s="39"/>
      <c r="O29" s="39"/>
    </row>
    <row r="30" spans="1:17" x14ac:dyDescent="0.2">
      <c r="A30" s="42" t="s">
        <v>35</v>
      </c>
      <c r="B30" s="42"/>
      <c r="C30" s="42"/>
      <c r="D30" s="42"/>
      <c r="E30" s="42"/>
      <c r="F30" s="42"/>
      <c r="G30" s="42"/>
      <c r="H30" s="42"/>
      <c r="I30" s="42"/>
      <c r="J30" s="42"/>
      <c r="K30" s="42"/>
      <c r="L30" s="42"/>
      <c r="M30" s="42"/>
      <c r="N30" s="42"/>
      <c r="O30" s="42"/>
    </row>
    <row r="31" spans="1:17" x14ac:dyDescent="0.2">
      <c r="A31" s="42"/>
      <c r="B31" s="42"/>
      <c r="C31" s="42"/>
      <c r="D31" s="42"/>
      <c r="E31" s="42"/>
      <c r="F31" s="42"/>
      <c r="G31" s="42"/>
      <c r="H31" s="42"/>
      <c r="I31" s="42"/>
      <c r="J31" s="42"/>
      <c r="K31" s="42"/>
      <c r="L31" s="42"/>
      <c r="M31" s="42"/>
      <c r="N31" s="42"/>
      <c r="O31" s="42"/>
    </row>
    <row r="32" spans="1:17" x14ac:dyDescent="0.2">
      <c r="B32" s="39"/>
      <c r="C32" s="39"/>
      <c r="D32" s="39"/>
      <c r="E32" s="39"/>
      <c r="F32" s="39"/>
      <c r="G32" s="39"/>
      <c r="H32" s="39"/>
      <c r="I32" s="39"/>
      <c r="J32" s="39"/>
      <c r="K32" s="39"/>
      <c r="L32" s="39"/>
      <c r="M32" s="39"/>
      <c r="N32" s="39"/>
      <c r="O32" s="39"/>
    </row>
    <row r="33" spans="1:15" x14ac:dyDescent="0.2">
      <c r="A33" s="43" t="s">
        <v>36</v>
      </c>
      <c r="B33" s="43"/>
      <c r="C33" s="43"/>
      <c r="D33" s="43"/>
      <c r="E33" s="43"/>
      <c r="F33" s="43"/>
      <c r="G33" s="43"/>
      <c r="H33" s="43"/>
      <c r="I33" s="43"/>
      <c r="J33" s="43"/>
      <c r="K33" s="43"/>
      <c r="L33" s="43"/>
      <c r="M33" s="43"/>
      <c r="N33" s="43"/>
      <c r="O33" s="43"/>
    </row>
  </sheetData>
  <autoFilter ref="A1:A32" xr:uid="{00000000-0009-0000-0000-000000000000}"/>
  <mergeCells count="8">
    <mergeCell ref="A30:O31"/>
    <mergeCell ref="A33:O33"/>
    <mergeCell ref="A1:A2"/>
    <mergeCell ref="B1:E1"/>
    <mergeCell ref="F1:I1"/>
    <mergeCell ref="J1:M1"/>
    <mergeCell ref="N1:N2"/>
    <mergeCell ref="O1:O2"/>
  </mergeCells>
  <pageMargins left="0.25" right="0.25" top="1" bottom="1" header="0.5" footer="0.5"/>
  <pageSetup scale="88" orientation="landscape" r:id="rId1"/>
  <headerFooter alignWithMargins="0">
    <oddHeader>&amp;C&amp;"Arial,Bold"&amp;12National Summary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Zosh, Jennifer M</dc:creator>
  <cp:lastModifiedBy>Zosh, Jennifer M</cp:lastModifiedBy>
  <dcterms:created xsi:type="dcterms:W3CDTF">2024-12-17T12:15:33Z</dcterms:created>
  <dcterms:modified xsi:type="dcterms:W3CDTF">2024-12-18T16:25:07Z</dcterms:modified>
</cp:coreProperties>
</file>